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H:\20192020\Elevråd\bygg\"/>
    </mc:Choice>
  </mc:AlternateContent>
  <bookViews>
    <workbookView xWindow="0" yWindow="0" windowWidth="2370" windowHeight="0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6" i="1" l="1"/>
  <c r="I15" i="1"/>
  <c r="I14" i="1"/>
  <c r="I13" i="1"/>
  <c r="F14" i="1"/>
  <c r="H14" i="1" s="1"/>
  <c r="F16" i="1" l="1"/>
  <c r="H16" i="1" s="1"/>
  <c r="F15" i="1"/>
  <c r="H15" i="1" s="1"/>
  <c r="F13" i="1" l="1"/>
  <c r="H13" i="1" s="1"/>
  <c r="F12" i="1"/>
  <c r="H12" i="1" s="1"/>
  <c r="F11" i="1"/>
  <c r="H11" i="1" s="1"/>
  <c r="F10" i="1"/>
  <c r="H10" i="1" s="1"/>
  <c r="F9" i="1"/>
  <c r="H9" i="1" s="1"/>
  <c r="F8" i="1"/>
  <c r="H8" i="1" s="1"/>
  <c r="F7" i="1"/>
  <c r="H7" i="1" s="1"/>
  <c r="F6" i="1"/>
  <c r="H6" i="1" s="1"/>
  <c r="F5" i="1"/>
  <c r="H5" i="1" s="1"/>
  <c r="I5" i="1" s="1"/>
  <c r="F4" i="1"/>
  <c r="H4" i="1" s="1"/>
  <c r="F3" i="1"/>
  <c r="H3" i="1" s="1"/>
  <c r="F2" i="1"/>
  <c r="H2" i="1" s="1"/>
  <c r="I4" i="1" s="1"/>
</calcChain>
</file>

<file path=xl/sharedStrings.xml><?xml version="1.0" encoding="utf-8"?>
<sst xmlns="http://schemas.openxmlformats.org/spreadsheetml/2006/main" count="52" uniqueCount="29">
  <si>
    <t>påslag %</t>
  </si>
  <si>
    <t>stk</t>
  </si>
  <si>
    <t>LEKEPLASSUTSTYR
Utstyr: Balansekule 30 c</t>
  </si>
  <si>
    <t>LEKEPLASSUTSTYR
Utstyr: Balansekule 50 c</t>
  </si>
  <si>
    <t>LEKEPLASSUTSTYR
Utstyr: Balansekule 70 c</t>
  </si>
  <si>
    <t xml:space="preserve">KT4.499A
LEKEPLASSUTSTYR
Utstyr: Bordtennis </t>
  </si>
  <si>
    <t>LEKEPLASSUTSTYR
Utstyr: Dip.stativ tripp</t>
  </si>
  <si>
    <t>LEKEPLASSUTSTYR
Utstyr: Trippel Chin
Fun</t>
  </si>
  <si>
    <t xml:space="preserve">LEKEPLASSUTSTYR
Utstyr: Monkey bar 1200
</t>
  </si>
  <si>
    <t>LEKEPLASSUTSTYR
Utstyr: Multirack
Fundam</t>
  </si>
  <si>
    <t>LEKEPLASSUTSTYR
Utstyr: Trippel av ligge</t>
  </si>
  <si>
    <t>LEKEPLASSUTSTYR
Utstyr: Lav Dip stativ
F</t>
  </si>
  <si>
    <t>LEKEPLASSUTSTYR
Utstyr: Ribbetativ
Funda</t>
  </si>
  <si>
    <t>LEKEPLASSUTSTYR
Utstyr: Enkel chin
Funda</t>
  </si>
  <si>
    <t xml:space="preserve">Stk </t>
  </si>
  <si>
    <t xml:space="preserve">Gapahuk </t>
  </si>
  <si>
    <t xml:space="preserve">Veiledende pris </t>
  </si>
  <si>
    <t>Hengekøy</t>
  </si>
  <si>
    <t>Parkour</t>
  </si>
  <si>
    <t>Bordtennis</t>
  </si>
  <si>
    <t>Gapahuk</t>
  </si>
  <si>
    <t>Sum pakke</t>
  </si>
  <si>
    <t>Tema</t>
  </si>
  <si>
    <t>Navn</t>
  </si>
  <si>
    <t>Antall</t>
  </si>
  <si>
    <t>Løp og balanse</t>
  </si>
  <si>
    <t>Treningsutsyt/utegym</t>
  </si>
  <si>
    <t>Komplett bane for parkour i stål, betong og gummi</t>
  </si>
  <si>
    <t>Hengekøye i tau og stålkuter. Med trestolper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</si>
</sst>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rgb="FFFF0000"/>
      <name val="Calibri"/>
      <family val="2"/>
      <scheme val="minor"/>
    </font>
    <font>
      <sz val="14"/>
      <color theme="4"/>
      <name val="Calibri"/>
      <family val="2"/>
      <scheme val="minor"/>
    </font>
    <font>
      <sz val="14"/>
      <color theme="5" tint="-0.249977111117893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4"/>
      <color theme="5" tint="-0.249977111117893"/>
      <name val="Calibri"/>
      <family val="2"/>
      <scheme val="minor"/>
    </font>
    <font>
      <sz val="14"/>
      <color rgb="FFFFC000"/>
      <name val="Calibri"/>
      <family val="2"/>
      <scheme val="minor"/>
    </font>
    <font>
      <b/>
      <sz val="14"/>
      <color rgb="FFFFC000"/>
      <name val="Calibri"/>
      <family val="2"/>
      <scheme val="minor"/>
    </font>
    <font>
      <sz val="14"/>
      <color theme="9"/>
      <name val="Calibri"/>
      <family val="2"/>
      <scheme val="minor"/>
    </font>
    <font>
      <b/>
      <sz val="14"/>
      <color theme="9"/>
      <name val="Calibri"/>
      <family val="2"/>
      <scheme val="minor"/>
    </font>
    <font>
      <sz val="14"/>
      <color theme="4" tint="-0.249977111117893"/>
      <name val="Calibri"/>
      <family val="2"/>
      <scheme val="minor"/>
    </font>
    <font>
      <b/>
      <sz val="14"/>
      <color theme="4" tint="-0.249977111117893"/>
      <name val="Calibri"/>
      <family val="2"/>
      <scheme val="minor"/>
    </font>
    <font>
      <sz val="14"/>
      <color theme="2" tint="-0.499984740745262"/>
      <name val="Calibri"/>
      <family val="2"/>
      <scheme val="minor"/>
    </font>
    <font>
      <b/>
      <sz val="14"/>
      <color theme="2" tint="-0.49998474074526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4" fontId="1" fillId="0" borderId="0" xfId="0" applyNumberFormat="1" applyFont="1"/>
    <xf numFmtId="4" fontId="1" fillId="0" borderId="1" xfId="0" applyNumberFormat="1" applyFont="1" applyBorder="1"/>
    <xf numFmtId="0" fontId="2" fillId="0" borderId="0" xfId="0" applyFont="1"/>
    <xf numFmtId="4" fontId="2" fillId="0" borderId="0" xfId="0" applyNumberFormat="1" applyFont="1"/>
    <xf numFmtId="0" fontId="3" fillId="0" borderId="1" xfId="0" applyFont="1" applyBorder="1"/>
    <xf numFmtId="0" fontId="3" fillId="0" borderId="1" xfId="0" applyFont="1" applyBorder="1" applyAlignment="1">
      <alignment wrapText="1"/>
    </xf>
    <xf numFmtId="4" fontId="3" fillId="0" borderId="1" xfId="0" applyNumberFormat="1" applyFont="1" applyBorder="1"/>
    <xf numFmtId="4" fontId="3" fillId="0" borderId="0" xfId="0" applyNumberFormat="1" applyFont="1"/>
    <xf numFmtId="0" fontId="4" fillId="0" borderId="0" xfId="0" applyFont="1"/>
    <xf numFmtId="4" fontId="4" fillId="0" borderId="0" xfId="0" applyNumberFormat="1" applyFont="1"/>
    <xf numFmtId="0" fontId="5" fillId="0" borderId="1" xfId="0" applyFont="1" applyBorder="1"/>
    <xf numFmtId="0" fontId="5" fillId="0" borderId="1" xfId="0" applyFont="1" applyBorder="1" applyAlignment="1">
      <alignment wrapText="1"/>
    </xf>
    <xf numFmtId="4" fontId="5" fillId="0" borderId="1" xfId="0" applyNumberFormat="1" applyFont="1" applyBorder="1"/>
    <xf numFmtId="0" fontId="5" fillId="0" borderId="0" xfId="0" applyFont="1"/>
    <xf numFmtId="4" fontId="5" fillId="0" borderId="0" xfId="0" applyNumberFormat="1" applyFont="1"/>
    <xf numFmtId="4" fontId="6" fillId="0" borderId="1" xfId="0" applyNumberFormat="1" applyFont="1" applyBorder="1"/>
    <xf numFmtId="4" fontId="7" fillId="0" borderId="1" xfId="0" applyNumberFormat="1" applyFont="1" applyBorder="1"/>
    <xf numFmtId="0" fontId="8" fillId="0" borderId="1" xfId="0" applyFont="1" applyBorder="1"/>
    <xf numFmtId="4" fontId="9" fillId="0" borderId="1" xfId="0" applyNumberFormat="1" applyFont="1" applyBorder="1"/>
    <xf numFmtId="0" fontId="10" fillId="0" borderId="1" xfId="0" applyFont="1" applyBorder="1"/>
    <xf numFmtId="4" fontId="11" fillId="0" borderId="1" xfId="0" applyNumberFormat="1" applyFont="1" applyBorder="1"/>
    <xf numFmtId="0" fontId="12" fillId="0" borderId="1" xfId="0" applyFont="1" applyBorder="1"/>
    <xf numFmtId="0" fontId="12" fillId="0" borderId="1" xfId="0" applyFont="1" applyBorder="1" applyAlignment="1">
      <alignment wrapText="1"/>
    </xf>
    <xf numFmtId="4" fontId="12" fillId="0" borderId="1" xfId="0" applyNumberFormat="1" applyFont="1" applyBorder="1"/>
    <xf numFmtId="4" fontId="13" fillId="0" borderId="1" xfId="0" applyNumberFormat="1" applyFont="1" applyBorder="1"/>
    <xf numFmtId="0" fontId="14" fillId="0" borderId="1" xfId="0" applyFont="1" applyBorder="1"/>
    <xf numFmtId="4" fontId="14" fillId="0" borderId="1" xfId="0" applyNumberFormat="1" applyFont="1" applyBorder="1"/>
    <xf numFmtId="4" fontId="15" fillId="0" borderId="1" xfId="0" applyNumberFormat="1" applyFont="1" applyBorder="1"/>
    <xf numFmtId="0" fontId="10" fillId="0" borderId="1" xfId="0" applyFont="1" applyBorder="1" applyAlignment="1">
      <alignment wrapText="1"/>
    </xf>
    <xf numFmtId="0" fontId="8" fillId="0" borderId="1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"/>
  <sheetViews>
    <sheetView tabSelected="1" zoomScale="70" zoomScaleNormal="70" workbookViewId="0">
      <selection activeCell="N11" sqref="N11"/>
    </sheetView>
  </sheetViews>
  <sheetFormatPr baseColWidth="10" defaultColWidth="11.42578125" defaultRowHeight="18.75" x14ac:dyDescent="0.3"/>
  <cols>
    <col min="1" max="1" width="31.42578125" style="4" customWidth="1"/>
    <col min="2" max="2" width="41.7109375" style="4" customWidth="1"/>
    <col min="3" max="3" width="4" style="4" bestFit="1" customWidth="1"/>
    <col min="4" max="4" width="7.5703125" style="5" bestFit="1" customWidth="1"/>
    <col min="5" max="5" width="12.7109375" style="5" bestFit="1" customWidth="1"/>
    <col min="6" max="6" width="18.42578125" style="5" bestFit="1" customWidth="1"/>
    <col min="7" max="7" width="7.7109375" style="5" bestFit="1" customWidth="1"/>
    <col min="8" max="8" width="18.42578125" style="5" bestFit="1" customWidth="1"/>
    <col min="9" max="9" width="16.85546875" customWidth="1"/>
    <col min="10" max="10" width="12.140625" bestFit="1" customWidth="1"/>
    <col min="11" max="11" width="14" bestFit="1" customWidth="1"/>
    <col min="15" max="16384" width="11.42578125" style="4"/>
  </cols>
  <sheetData>
    <row r="1" spans="1:14" s="1" customFormat="1" x14ac:dyDescent="0.3">
      <c r="A1" s="1" t="s">
        <v>22</v>
      </c>
      <c r="B1" s="1" t="s">
        <v>23</v>
      </c>
      <c r="C1" s="1" t="s">
        <v>24</v>
      </c>
      <c r="D1" s="2"/>
      <c r="E1" s="2"/>
      <c r="F1" s="2" t="s">
        <v>16</v>
      </c>
      <c r="G1" s="3" t="s">
        <v>0</v>
      </c>
      <c r="H1" s="2" t="s">
        <v>16</v>
      </c>
      <c r="I1" s="2" t="s">
        <v>21</v>
      </c>
    </row>
    <row r="2" spans="1:14" ht="37.5" x14ac:dyDescent="0.3">
      <c r="A2" s="6" t="s">
        <v>25</v>
      </c>
      <c r="B2" s="7" t="s">
        <v>2</v>
      </c>
      <c r="C2" s="6" t="s">
        <v>1</v>
      </c>
      <c r="D2" s="8">
        <v>2</v>
      </c>
      <c r="E2" s="8">
        <v>15500</v>
      </c>
      <c r="F2" s="8">
        <f t="shared" ref="F2:F13" si="0">D2*E2</f>
        <v>31000</v>
      </c>
      <c r="G2" s="8">
        <v>12</v>
      </c>
      <c r="H2" s="8">
        <f t="shared" ref="H2:H13" si="1">F2*G2/100+F2</f>
        <v>34720</v>
      </c>
      <c r="I2" s="8"/>
      <c r="J2" s="4"/>
      <c r="K2" s="4"/>
      <c r="L2" s="4"/>
      <c r="M2" s="4"/>
      <c r="N2" s="4"/>
    </row>
    <row r="3" spans="1:14" ht="37.5" x14ac:dyDescent="0.3">
      <c r="A3" s="6" t="s">
        <v>25</v>
      </c>
      <c r="B3" s="7" t="s">
        <v>3</v>
      </c>
      <c r="C3" s="6" t="s">
        <v>1</v>
      </c>
      <c r="D3" s="8">
        <v>2</v>
      </c>
      <c r="E3" s="8">
        <v>18500</v>
      </c>
      <c r="F3" s="8">
        <f t="shared" si="0"/>
        <v>37000</v>
      </c>
      <c r="G3" s="8">
        <v>12</v>
      </c>
      <c r="H3" s="8">
        <f t="shared" si="1"/>
        <v>41440</v>
      </c>
      <c r="I3" s="8"/>
      <c r="J3" s="4"/>
      <c r="K3" s="4"/>
      <c r="L3" s="4"/>
      <c r="M3" s="4"/>
      <c r="N3" s="4"/>
    </row>
    <row r="4" spans="1:14" ht="37.5" x14ac:dyDescent="0.3">
      <c r="A4" s="6" t="s">
        <v>25</v>
      </c>
      <c r="B4" s="7" t="s">
        <v>4</v>
      </c>
      <c r="C4" s="6" t="s">
        <v>1</v>
      </c>
      <c r="D4" s="8">
        <v>2</v>
      </c>
      <c r="E4" s="8">
        <v>26350</v>
      </c>
      <c r="F4" s="8">
        <f t="shared" si="0"/>
        <v>52700</v>
      </c>
      <c r="G4" s="8">
        <v>12</v>
      </c>
      <c r="H4" s="8">
        <f t="shared" si="1"/>
        <v>59024</v>
      </c>
      <c r="I4" s="17">
        <f>SUM(H2:H4)</f>
        <v>135184</v>
      </c>
      <c r="J4" s="4"/>
      <c r="L4" s="4"/>
      <c r="M4" s="9"/>
      <c r="N4" s="4"/>
    </row>
    <row r="5" spans="1:14" ht="75" x14ac:dyDescent="0.3">
      <c r="A5" s="23" t="s">
        <v>19</v>
      </c>
      <c r="B5" s="24" t="s">
        <v>5</v>
      </c>
      <c r="C5" s="23" t="s">
        <v>1</v>
      </c>
      <c r="D5" s="25">
        <v>2</v>
      </c>
      <c r="E5" s="25">
        <v>70600</v>
      </c>
      <c r="F5" s="25">
        <f t="shared" si="0"/>
        <v>141200</v>
      </c>
      <c r="G5" s="25">
        <v>12</v>
      </c>
      <c r="H5" s="25">
        <f t="shared" si="1"/>
        <v>158144</v>
      </c>
      <c r="I5" s="26">
        <f>H5</f>
        <v>158144</v>
      </c>
      <c r="J5" s="10"/>
      <c r="L5" s="4"/>
      <c r="M5" s="11"/>
      <c r="N5" s="4"/>
    </row>
    <row r="6" spans="1:14" ht="37.5" x14ac:dyDescent="0.3">
      <c r="A6" s="12" t="s">
        <v>26</v>
      </c>
      <c r="B6" s="13" t="s">
        <v>6</v>
      </c>
      <c r="C6" s="12" t="s">
        <v>1</v>
      </c>
      <c r="D6" s="14">
        <v>1</v>
      </c>
      <c r="E6" s="14">
        <v>14500</v>
      </c>
      <c r="F6" s="14">
        <f t="shared" si="0"/>
        <v>14500</v>
      </c>
      <c r="G6" s="14">
        <v>12</v>
      </c>
      <c r="H6" s="14">
        <f t="shared" si="1"/>
        <v>16240</v>
      </c>
      <c r="I6" s="8"/>
      <c r="J6" s="15"/>
      <c r="K6" s="15"/>
      <c r="L6" s="4"/>
      <c r="M6" s="4"/>
      <c r="N6" s="4"/>
    </row>
    <row r="7" spans="1:14" ht="56.25" x14ac:dyDescent="0.3">
      <c r="A7" s="12" t="s">
        <v>26</v>
      </c>
      <c r="B7" s="13" t="s">
        <v>7</v>
      </c>
      <c r="C7" s="12" t="s">
        <v>1</v>
      </c>
      <c r="D7" s="14">
        <v>1</v>
      </c>
      <c r="E7" s="14">
        <v>15300</v>
      </c>
      <c r="F7" s="14">
        <f t="shared" si="0"/>
        <v>15300</v>
      </c>
      <c r="G7" s="14">
        <v>12</v>
      </c>
      <c r="H7" s="14">
        <f t="shared" si="1"/>
        <v>17136</v>
      </c>
      <c r="I7" s="8"/>
      <c r="J7" s="15"/>
      <c r="K7" s="15"/>
      <c r="L7" s="4"/>
      <c r="M7" s="4"/>
      <c r="N7" s="4"/>
    </row>
    <row r="8" spans="1:14" ht="56.25" x14ac:dyDescent="0.3">
      <c r="A8" s="12" t="s">
        <v>26</v>
      </c>
      <c r="B8" s="13" t="s">
        <v>8</v>
      </c>
      <c r="C8" s="12" t="s">
        <v>1</v>
      </c>
      <c r="D8" s="14">
        <v>1</v>
      </c>
      <c r="E8" s="14">
        <v>20000</v>
      </c>
      <c r="F8" s="14">
        <f t="shared" si="0"/>
        <v>20000</v>
      </c>
      <c r="G8" s="14">
        <v>12</v>
      </c>
      <c r="H8" s="14">
        <f t="shared" si="1"/>
        <v>22400</v>
      </c>
      <c r="I8" s="8"/>
      <c r="J8" s="15"/>
      <c r="K8" s="4"/>
      <c r="L8" s="4"/>
      <c r="M8" s="4"/>
      <c r="N8" s="4"/>
    </row>
    <row r="9" spans="1:14" ht="56.25" x14ac:dyDescent="0.3">
      <c r="A9" s="12" t="s">
        <v>26</v>
      </c>
      <c r="B9" s="13" t="s">
        <v>9</v>
      </c>
      <c r="C9" s="12" t="s">
        <v>1</v>
      </c>
      <c r="D9" s="14">
        <v>1</v>
      </c>
      <c r="E9" s="14">
        <v>22500</v>
      </c>
      <c r="F9" s="14">
        <f t="shared" si="0"/>
        <v>22500</v>
      </c>
      <c r="G9" s="14">
        <v>12</v>
      </c>
      <c r="H9" s="14">
        <f t="shared" si="1"/>
        <v>25200</v>
      </c>
      <c r="I9" s="8"/>
      <c r="J9" s="4"/>
      <c r="K9" s="4"/>
      <c r="L9" s="4"/>
      <c r="M9" s="4"/>
      <c r="N9" s="4"/>
    </row>
    <row r="10" spans="1:14" ht="37.5" x14ac:dyDescent="0.3">
      <c r="A10" s="12" t="s">
        <v>26</v>
      </c>
      <c r="B10" s="13" t="s">
        <v>10</v>
      </c>
      <c r="C10" s="12" t="s">
        <v>1</v>
      </c>
      <c r="D10" s="14">
        <v>1</v>
      </c>
      <c r="E10" s="14">
        <v>17300</v>
      </c>
      <c r="F10" s="14">
        <f t="shared" si="0"/>
        <v>17300</v>
      </c>
      <c r="G10" s="14">
        <v>12</v>
      </c>
      <c r="H10" s="14">
        <f t="shared" si="1"/>
        <v>19376</v>
      </c>
      <c r="I10" s="8"/>
      <c r="J10" s="4"/>
      <c r="K10" s="4"/>
      <c r="L10" s="4"/>
      <c r="M10" s="4"/>
      <c r="N10" s="4"/>
    </row>
    <row r="11" spans="1:14" ht="56.25" x14ac:dyDescent="0.3">
      <c r="A11" s="12" t="s">
        <v>26</v>
      </c>
      <c r="B11" s="13" t="s">
        <v>11</v>
      </c>
      <c r="C11" s="12" t="s">
        <v>1</v>
      </c>
      <c r="D11" s="14">
        <v>1</v>
      </c>
      <c r="E11" s="14">
        <v>12750</v>
      </c>
      <c r="F11" s="14">
        <f t="shared" si="0"/>
        <v>12750</v>
      </c>
      <c r="G11" s="14">
        <v>12</v>
      </c>
      <c r="H11" s="14">
        <f t="shared" si="1"/>
        <v>14280</v>
      </c>
      <c r="I11" s="8"/>
      <c r="J11" s="4"/>
      <c r="K11" s="4"/>
      <c r="L11" s="4"/>
      <c r="M11" s="4"/>
      <c r="N11" s="4"/>
    </row>
    <row r="12" spans="1:14" ht="56.25" x14ac:dyDescent="0.3">
      <c r="A12" s="12" t="s">
        <v>26</v>
      </c>
      <c r="B12" s="13" t="s">
        <v>12</v>
      </c>
      <c r="C12" s="12" t="s">
        <v>1</v>
      </c>
      <c r="D12" s="14">
        <v>1</v>
      </c>
      <c r="E12" s="14">
        <v>19700</v>
      </c>
      <c r="F12" s="14">
        <f t="shared" si="0"/>
        <v>19700</v>
      </c>
      <c r="G12" s="14">
        <v>12</v>
      </c>
      <c r="H12" s="14">
        <f t="shared" si="1"/>
        <v>22064</v>
      </c>
      <c r="I12" s="8"/>
      <c r="J12" s="4"/>
      <c r="K12" s="4"/>
      <c r="L12" s="4"/>
      <c r="M12" s="4"/>
      <c r="N12" s="4"/>
    </row>
    <row r="13" spans="1:14" ht="56.25" x14ac:dyDescent="0.3">
      <c r="A13" s="12" t="s">
        <v>26</v>
      </c>
      <c r="B13" s="13" t="s">
        <v>13</v>
      </c>
      <c r="C13" s="12" t="s">
        <v>1</v>
      </c>
      <c r="D13" s="14">
        <v>1</v>
      </c>
      <c r="E13" s="14">
        <v>9500</v>
      </c>
      <c r="F13" s="14">
        <f t="shared" si="0"/>
        <v>9500</v>
      </c>
      <c r="G13" s="14">
        <v>12</v>
      </c>
      <c r="H13" s="14">
        <f t="shared" si="1"/>
        <v>10640</v>
      </c>
      <c r="I13" s="18">
        <f>SUM(H6:H13)</f>
        <v>147336</v>
      </c>
      <c r="J13" s="4"/>
      <c r="K13" s="16"/>
      <c r="L13" s="4"/>
      <c r="M13" s="16"/>
      <c r="N13" s="4"/>
    </row>
    <row r="14" spans="1:14" x14ac:dyDescent="0.3">
      <c r="A14" s="27" t="s">
        <v>20</v>
      </c>
      <c r="B14" s="27" t="s">
        <v>15</v>
      </c>
      <c r="C14" s="27" t="s">
        <v>14</v>
      </c>
      <c r="D14" s="27">
        <v>1</v>
      </c>
      <c r="E14" s="27">
        <v>67200</v>
      </c>
      <c r="F14" s="28">
        <f t="shared" ref="F14" si="2">D14*E14</f>
        <v>67200</v>
      </c>
      <c r="G14" s="28">
        <v>12</v>
      </c>
      <c r="H14" s="28">
        <f t="shared" ref="H14" si="3">F14*G14/100+F14</f>
        <v>75264</v>
      </c>
      <c r="I14" s="29">
        <f t="shared" ref="I14:I16" si="4">H14</f>
        <v>75264</v>
      </c>
      <c r="J14" s="4"/>
      <c r="K14" s="4"/>
      <c r="L14" s="4"/>
      <c r="M14" s="4"/>
      <c r="N14" s="4"/>
    </row>
    <row r="15" spans="1:14" ht="37.5" x14ac:dyDescent="0.3">
      <c r="A15" s="19" t="s">
        <v>17</v>
      </c>
      <c r="B15" s="31" t="s">
        <v>28</v>
      </c>
      <c r="C15" s="19" t="s">
        <v>14</v>
      </c>
      <c r="D15" s="19">
        <v>2</v>
      </c>
      <c r="E15" s="19">
        <v>44800</v>
      </c>
      <c r="F15" s="19">
        <f t="shared" ref="F15" si="5">D15*E15</f>
        <v>89600</v>
      </c>
      <c r="G15" s="19">
        <v>12</v>
      </c>
      <c r="H15" s="19">
        <f t="shared" ref="H15" si="6">F15*G15/100+F15</f>
        <v>100352</v>
      </c>
      <c r="I15" s="20">
        <f t="shared" si="4"/>
        <v>100352</v>
      </c>
      <c r="J15" s="4"/>
      <c r="K15" s="9"/>
      <c r="L15" s="4"/>
      <c r="M15" s="9"/>
      <c r="N15" s="4"/>
    </row>
    <row r="16" spans="1:14" ht="37.5" x14ac:dyDescent="0.3">
      <c r="A16" s="21" t="s">
        <v>18</v>
      </c>
      <c r="B16" s="30" t="s">
        <v>27</v>
      </c>
      <c r="C16" s="21" t="s">
        <v>14</v>
      </c>
      <c r="D16" s="21">
        <v>1</v>
      </c>
      <c r="E16" s="21">
        <v>66900</v>
      </c>
      <c r="F16" s="21">
        <f t="shared" ref="F16" si="7">D16*E16</f>
        <v>66900</v>
      </c>
      <c r="G16" s="21">
        <v>12</v>
      </c>
      <c r="H16" s="21">
        <f t="shared" ref="H16" si="8">F16*G16/100+F16</f>
        <v>74928</v>
      </c>
      <c r="I16" s="22">
        <f t="shared" si="4"/>
        <v>74928</v>
      </c>
      <c r="K16" s="9"/>
      <c r="M16" s="9"/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DDF59F6CDE7CF4090F7B0001CAC4F48" ma:contentTypeVersion="10" ma:contentTypeDescription="Opprett et nytt dokument." ma:contentTypeScope="" ma:versionID="be7c18fd58b5e2f74fcdfe5274660b1a">
  <xsd:schema xmlns:xsd="http://www.w3.org/2001/XMLSchema" xmlns:xs="http://www.w3.org/2001/XMLSchema" xmlns:p="http://schemas.microsoft.com/office/2006/metadata/properties" xmlns:ns2="632999ae-67c0-4da4-b45e-14a3e856d060" xmlns:ns3="69775b0e-437a-49ab-808f-aac1e547c1c6" targetNamespace="http://schemas.microsoft.com/office/2006/metadata/properties" ma:root="true" ma:fieldsID="fac1d6100d304f53af88edf66a77511c" ns2:_="" ns3:_="">
    <xsd:import namespace="632999ae-67c0-4da4-b45e-14a3e856d060"/>
    <xsd:import namespace="69775b0e-437a-49ab-808f-aac1e547c1c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32999ae-67c0-4da4-b45e-14a3e856d06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9775b0e-437a-49ab-808f-aac1e547c1c6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0017980-8EFE-4B7C-953F-34CA1CF1D85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9C6FA43-AEF7-4157-AE96-B99599205DA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32999ae-67c0-4da4-b45e-14a3e856d060"/>
    <ds:schemaRef ds:uri="69775b0e-437a-49ab-808f-aac1e547c1c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4AE0CA6-2512-4C81-88B0-FAFC63CA2B89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69775b0e-437a-49ab-808f-aac1e547c1c6"/>
    <ds:schemaRef ds:uri="632999ae-67c0-4da4-b45e-14a3e856d060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Tor Golid</dc:creator>
  <cp:lastModifiedBy>Kjersti Folkvang Volland</cp:lastModifiedBy>
  <dcterms:created xsi:type="dcterms:W3CDTF">2020-03-18T11:51:02Z</dcterms:created>
  <dcterms:modified xsi:type="dcterms:W3CDTF">2020-03-31T15:11:23Z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0x0101007DDF59F6CDE7CF4090F7B0001CAC4F48</vt:lpwstr>
  </property>
</Properties>
</file>